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q3i4u9s\"/>
    </mc:Choice>
  </mc:AlternateContent>
  <xr:revisionPtr revIDLastSave="0" documentId="13_ncr:1_{DD0130A8-DDED-46A8-BAA0-022D9B032B48}" xr6:coauthVersionLast="47" xr6:coauthVersionMax="47" xr10:uidLastSave="{00000000-0000-0000-0000-000000000000}"/>
  <bookViews>
    <workbookView xWindow="390" yWindow="39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80" i="1"/>
  <c r="F79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48" i="1"/>
  <c r="K48" i="1"/>
  <c r="I48" i="1"/>
  <c r="L43" i="1"/>
  <c r="K43" i="1"/>
  <c r="I43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<sst xmlns="http://schemas.openxmlformats.org/spreadsheetml/2006/main" count="215" uniqueCount="132">
  <si>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</si>
  <si>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</si>
  <si>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</si>
  <si>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</si>
  <si>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</si>
  <si>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</si>
  <si>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</si>
  <si>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</si>
  <si>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</si>
  <si>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</si>
  <si>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</si>
  <si>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</si>
  <si>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</si>
  <si>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</si>
  <si>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</si>
  <si>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</t>
  </si>
  <si>
    <t>CWD-P</t>
  </si>
  <si>
    <t>Całkowity wyrób drewna pilarką</t>
  </si>
  <si>
    <t>21</t>
  </si>
  <si>
    <t>WPOD-BN</t>
  </si>
  <si>
    <t>Wycinanie podszytów i podrostów z pozostawieniem na powierzchni, bez znoszenia i układania w stosy (teren równy lub falisty)</t>
  </si>
  <si>
    <t>HA</t>
  </si>
  <si>
    <t>58</t>
  </si>
  <si>
    <t>WYK-TAL40</t>
  </si>
  <si>
    <t>Zdarcie pokrywy na talerzach 40 cm x 40 cm</t>
  </si>
  <si>
    <t>TSZT</t>
  </si>
  <si>
    <t>65</t>
  </si>
  <si>
    <t>PRZ-TALSA</t>
  </si>
  <si>
    <t>Przekopanie gleby na talerzach w miejscu sadzenia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</si>
  <si>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</si>
  <si>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</si>
  <si>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</si>
  <si>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</si>
  <si>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</si>
  <si>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</si>
  <si>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</si>
  <si>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</si>
  <si>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</si>
  <si>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</si>
  <si>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</si>
  <si>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</si>
  <si>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</si>
  <si>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</si>
  <si>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</si>
  <si>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</si>
  <si>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</si>
  <si>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</si>
  <si>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</si>
  <si>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</si>
  <si>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</si>
  <si>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</si>
  <si>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</si>
  <si>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</si>
  <si>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</si>
  <si>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</si>
  <si>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</si>
  <si>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150</t>
  </si>
  <si>
    <t>GRODZ-DEM</t>
  </si>
  <si>
    <t>Demontaż (likwidacja) ogrodzeń</t>
  </si>
  <si>
    <t>HM</t>
  </si>
  <si>
    <t>151</t>
  </si>
  <si>
    <t>K GRODZEŃ</t>
  </si>
  <si>
    <t>Naprawa (konserwacja) ogrodzeń upraw leśnych</t>
  </si>
  <si>
    <t>H</t>
  </si>
  <si>
    <t>155</t>
  </si>
  <si>
    <t>KOR-P</t>
  </si>
  <si>
    <t>Korowanie pułapek i niszczenie kory</t>
  </si>
  <si>
    <t>164</t>
  </si>
  <si>
    <t>SZUK-OWA2</t>
  </si>
  <si>
    <t>Próbne poszukiwania owadów w ściole metodą dwóch drzew próbnych</t>
  </si>
  <si>
    <t>SZT</t>
  </si>
  <si>
    <t>170</t>
  </si>
  <si>
    <t>ZAW-BUD</t>
  </si>
  <si>
    <t>Wywieszanie nowych budek lęgowych i schronów dla nietoperzy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</si>
  <si>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</si>
  <si>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</si>
  <si>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</si>
  <si>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</si>
  <si>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</si>
  <si>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</si>
  <si>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201</t>
  </si>
  <si>
    <t>GODZ RH23</t>
  </si>
  <si>
    <t>203</t>
  </si>
  <si>
    <t>GODZ RU8</t>
  </si>
  <si>
    <t>Prace godzinowe ręczne z urządzeniem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</si>
  <si>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</si>
  <si>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</si>
  <si>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</si>
  <si>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</si>
  <si>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</si>
  <si>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</si>
  <si>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</si>
  <si>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w ramach profilaktyki ppoż.</t>
  </si>
  <si>
    <t>909</t>
  </si>
  <si>
    <t>GOPP RH8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</si>
  <si>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</si>
  <si>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</si>
  <si>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</si>
  <si>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</si>
  <si>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</si>
  <si>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</si>
  <si>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</si>
  <si>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</si>
  <si>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</si>
  <si>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</si>
  <si>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</si>
  <si>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</si>
  <si>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</si>
  <si>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</si>
  <si>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</si>
  <si>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</si>
  <si>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</si>
  <si>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Woziwoda</t>
  </si>
  <si>
    <t xml:space="preserve">89-504 Legbąd; Woziwoda 3                    </t>
  </si>
  <si>
    <t>Odpowiadając na ogłoszenie o przetargu nieograniczonym na „Wykonywanie usług z zakresu gospodarki leśnej na terenie Nadleśnictwa Woziwoda w roku 2026''  składamy niniejszym ofertę na pakiet Pakiet nr 8 tego zamówienia: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</si>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</sst>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left"/>
    </xf>
    <xf numFmtId="0" fontId="4" fillId="3" borderId="2" xfId="0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18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3" t="s">
        <v>106</v>
      </c>
      <c r="K2" s="23"/>
      <c r="L2" s="23"/>
      <c r="M2" s="23"/>
      <c r="N2" s="23"/>
      <c r="O2" s="23"/>
      <c r="P2" s="23"/>
    </row>
    <row r="3" spans="2:16" s="1" customFormat="1" ht="28.7" customHeight="1" x14ac:dyDescent="0.2">
      <c r="B3" s="38"/>
      <c r="C3" s="38"/>
      <c r="D3" s="38"/>
      <c r="E3" s="38"/>
    </row>
    <row r="4" spans="2:16" s="1" customFormat="1" ht="2.65" customHeight="1" x14ac:dyDescent="0.2">
      <c r="B4" s="14"/>
      <c r="C4" s="14"/>
      <c r="D4" s="14"/>
      <c r="E4" s="14"/>
    </row>
    <row r="5" spans="2:16" s="1" customFormat="1" ht="28.7" customHeight="1" x14ac:dyDescent="0.2">
      <c r="B5" s="39"/>
      <c r="C5" s="39"/>
      <c r="D5" s="39"/>
      <c r="E5" s="39"/>
    </row>
    <row r="6" spans="2:16" s="1" customFormat="1" ht="2.65" customHeight="1" x14ac:dyDescent="0.2">
      <c r="B6" s="14"/>
      <c r="C6" s="14"/>
      <c r="D6" s="14"/>
      <c r="E6" s="14"/>
    </row>
    <row r="7" spans="2:16" s="1" customFormat="1" ht="28.7" customHeight="1" x14ac:dyDescent="0.2">
      <c r="B7" s="39"/>
      <c r="C7" s="39"/>
      <c r="D7" s="39"/>
      <c r="E7" s="39"/>
    </row>
    <row r="8" spans="2:16" s="1" customFormat="1" ht="5.25" customHeight="1" x14ac:dyDescent="0.2">
      <c r="B8" s="14"/>
      <c r="C8" s="14"/>
      <c r="D8" s="14"/>
      <c r="E8" s="14"/>
    </row>
    <row r="9" spans="2:16" s="1" customFormat="1" ht="4.3499999999999996" customHeight="1" x14ac:dyDescent="0.2"/>
    <row r="10" spans="2:16" s="1" customFormat="1" ht="6.95" customHeight="1" x14ac:dyDescent="0.2">
      <c r="B10" s="9" t="s">
        <v>107</v>
      </c>
      <c r="C10" s="9"/>
      <c r="D10" s="9"/>
      <c r="E10" s="9"/>
    </row>
    <row r="11" spans="2:16" s="1" customFormat="1" ht="12.2" customHeight="1" x14ac:dyDescent="0.2">
      <c r="B11" s="9"/>
      <c r="C11" s="9"/>
      <c r="D11" s="9"/>
      <c r="E11" s="9"/>
      <c r="G11" s="40"/>
      <c r="H11" s="21" t="s">
        <v>108</v>
      </c>
      <c r="I11" s="21"/>
      <c r="J11" s="21"/>
      <c r="K11" s="21"/>
      <c r="L11" s="21"/>
      <c r="M11" s="21"/>
      <c r="N11" s="21"/>
      <c r="O11" s="21"/>
    </row>
    <row r="12" spans="2:16" s="1" customFormat="1" ht="7.9" customHeight="1" x14ac:dyDescent="0.2">
      <c r="H12" s="21"/>
      <c r="I12" s="21"/>
      <c r="J12" s="21"/>
      <c r="K12" s="21"/>
      <c r="L12" s="21"/>
      <c r="M12" s="21"/>
      <c r="N12" s="21"/>
      <c r="O12" s="21"/>
    </row>
    <row r="13" spans="2:16" s="1" customFormat="1" ht="20.25" customHeight="1" x14ac:dyDescent="0.2"/>
    <row r="14" spans="2:16" s="1" customFormat="1" ht="24" customHeight="1" x14ac:dyDescent="0.2">
      <c r="F14" s="18" t="s">
        <v>109</v>
      </c>
      <c r="G14" s="18"/>
      <c r="H14" s="18"/>
      <c r="I14" s="18"/>
    </row>
    <row r="15" spans="2:16" s="1" customFormat="1" ht="43.15" customHeight="1" x14ac:dyDescent="0.2"/>
    <row r="16" spans="2:16" s="1" customFormat="1" ht="20.85" customHeight="1" x14ac:dyDescent="0.2">
      <c r="C16" s="13" t="s">
        <v>110</v>
      </c>
      <c r="D16" s="13"/>
      <c r="E16" s="13"/>
    </row>
    <row r="17" spans="2:13" s="1" customFormat="1" ht="2.65" customHeight="1" x14ac:dyDescent="0.2"/>
    <row r="18" spans="2:13" s="1" customFormat="1" ht="20.85" customHeight="1" x14ac:dyDescent="0.2">
      <c r="C18" s="13" t="s">
        <v>111</v>
      </c>
      <c r="D18" s="13"/>
      <c r="E18" s="13"/>
    </row>
    <row r="19" spans="2:13" s="1" customFormat="1" ht="2.65" customHeight="1" x14ac:dyDescent="0.2"/>
    <row r="20" spans="2:13" s="1" customFormat="1" ht="20.85" customHeight="1" x14ac:dyDescent="0.2">
      <c r="C20" s="13" t="s">
        <v>112</v>
      </c>
      <c r="D20" s="13"/>
      <c r="E20" s="13"/>
    </row>
    <row r="21" spans="2:13" s="1" customFormat="1" ht="2.65" customHeight="1" x14ac:dyDescent="0.2"/>
    <row r="22" spans="2:13" s="1" customFormat="1" ht="20.85" customHeight="1" x14ac:dyDescent="0.2">
      <c r="C22" s="13" t="s">
        <v>113</v>
      </c>
      <c r="D22" s="13"/>
      <c r="E22" s="13"/>
    </row>
    <row r="23" spans="2:13" s="1" customFormat="1" ht="34.700000000000003" customHeight="1" x14ac:dyDescent="0.2"/>
    <row r="24" spans="2:13" s="1" customFormat="1" ht="50.1" customHeight="1" x14ac:dyDescent="0.2">
      <c r="B24" s="12" t="s">
        <v>114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</row>
    <row r="25" spans="2:13" s="1" customFormat="1" ht="2.65" customHeight="1" x14ac:dyDescent="0.2"/>
    <row r="26" spans="2:13" s="1" customFormat="1" ht="50.1" customHeight="1" x14ac:dyDescent="0.2">
      <c r="B26" s="35" t="str">
        <f xml:space="preserve"> "1.  Za wykonanie przedmiotu zamówienia w tym Pakiecie oferujemy następujące wynagrodzenie brutto: " &amp; TEXT(F80,"#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3" t="s">
        <v>115</v>
      </c>
      <c r="C29" s="13"/>
      <c r="D29" s="13"/>
      <c r="E29" s="13"/>
      <c r="F29" s="13"/>
      <c r="G29" s="13"/>
      <c r="H29" s="13"/>
      <c r="I29" s="13"/>
      <c r="J29" s="13"/>
      <c r="K29" s="13"/>
      <c r="L29" s="13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4" t="s">
        <v>10</v>
      </c>
      <c r="M31" s="24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1817</v>
      </c>
      <c r="H32" s="28">
        <v>0</v>
      </c>
      <c r="I32" s="26">
        <f>ROUND(G32* H32,2)</f>
        <v>0</v>
      </c>
      <c r="J32" s="5">
        <v>8</v>
      </c>
      <c r="K32" s="26">
        <f>ROUND(I32* J32/100,2)</f>
        <v>0</v>
      </c>
      <c r="L32" s="27">
        <f>ROUND(I32+ K32,2)</f>
        <v>0</v>
      </c>
      <c r="M32" s="25"/>
    </row>
    <row r="33" spans="2:13" s="1" customFormat="1" ht="3.2" customHeight="1" x14ac:dyDescent="0.2"/>
    <row r="34" spans="2:13" s="1" customFormat="1" ht="18.2" customHeight="1" x14ac:dyDescent="0.2">
      <c r="B34" s="13" t="s">
        <v>116</v>
      </c>
      <c r="C34" s="13"/>
      <c r="D34" s="13"/>
      <c r="E34" s="13"/>
      <c r="F34" s="13"/>
      <c r="G34" s="13"/>
      <c r="H34" s="13"/>
      <c r="I34" s="13"/>
      <c r="J34" s="13"/>
      <c r="K34" s="13"/>
      <c r="L34" s="13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4" t="s">
        <v>10</v>
      </c>
      <c r="M36" s="24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4777</v>
      </c>
      <c r="H37" s="28">
        <v>0</v>
      </c>
      <c r="I37" s="26">
        <f>ROUND(G37* H37,2)</f>
        <v>0</v>
      </c>
      <c r="J37" s="5">
        <v>8</v>
      </c>
      <c r="K37" s="26">
        <f>ROUND(I37* J37/100,2)</f>
        <v>0</v>
      </c>
      <c r="L37" s="27">
        <f>ROUND(I37+ K37,2)</f>
        <v>0</v>
      </c>
      <c r="M37" s="25"/>
    </row>
    <row r="38" spans="2:13" s="1" customFormat="1" ht="3.2" customHeight="1" x14ac:dyDescent="0.2"/>
    <row r="39" spans="2:13" s="1" customFormat="1" ht="18.2" customHeight="1" x14ac:dyDescent="0.2">
      <c r="B39" s="13" t="s">
        <v>117</v>
      </c>
      <c r="C39" s="13"/>
      <c r="D39" s="13"/>
      <c r="E39" s="13"/>
      <c r="F39" s="13"/>
      <c r="G39" s="13"/>
      <c r="H39" s="13"/>
      <c r="I39" s="13"/>
      <c r="J39" s="13"/>
      <c r="K39" s="13"/>
      <c r="L39" s="13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4" t="s">
        <v>10</v>
      </c>
      <c r="M41" s="24"/>
    </row>
    <row r="42" spans="2:13" s="1" customFormat="1" ht="19.7" customHeight="1" x14ac:dyDescent="0.2">
      <c r="B42" s="5">
        <v>3</v>
      </c>
      <c r="C42" s="6" t="s">
        <v>15</v>
      </c>
      <c r="D42" s="6" t="s">
        <v>16</v>
      </c>
      <c r="E42" s="7" t="s">
        <v>17</v>
      </c>
      <c r="F42" s="6" t="s">
        <v>14</v>
      </c>
      <c r="G42" s="8">
        <v>107</v>
      </c>
      <c r="H42" s="28">
        <v>0</v>
      </c>
      <c r="I42" s="26">
        <f>ROUND(G42* H42,2)</f>
        <v>0</v>
      </c>
      <c r="J42" s="5">
        <v>8</v>
      </c>
      <c r="K42" s="26">
        <f>ROUND(I42* J42/100,2)</f>
        <v>0</v>
      </c>
      <c r="L42" s="27">
        <f>ROUND(I42+ K42,2)</f>
        <v>0</v>
      </c>
      <c r="M42" s="25"/>
    </row>
    <row r="43" spans="2:13" s="1" customFormat="1" ht="19.7" customHeight="1" x14ac:dyDescent="0.2">
      <c r="B43" s="5">
        <v>4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137</v>
      </c>
      <c r="H43" s="28">
        <v>0</v>
      </c>
      <c r="I43" s="26">
        <f>ROUND(G43* H43,2)</f>
        <v>0</v>
      </c>
      <c r="J43" s="5">
        <v>8</v>
      </c>
      <c r="K43" s="26">
        <f>ROUND(I43* J43/100,2)</f>
        <v>0</v>
      </c>
      <c r="L43" s="27">
        <f>ROUND(I43+ K43,2)</f>
        <v>0</v>
      </c>
      <c r="M43" s="25"/>
    </row>
    <row r="44" spans="2:13" s="1" customFormat="1" ht="3.2" customHeight="1" x14ac:dyDescent="0.2"/>
    <row r="45" spans="2:13" s="1" customFormat="1" ht="18.2" customHeight="1" x14ac:dyDescent="0.2">
      <c r="B45" s="13" t="s">
        <v>118</v>
      </c>
      <c r="C45" s="13"/>
      <c r="D45" s="13"/>
      <c r="E45" s="13"/>
      <c r="F45" s="13"/>
      <c r="G45" s="13"/>
      <c r="H45" s="13"/>
      <c r="I45" s="13"/>
      <c r="J45" s="13"/>
      <c r="K45" s="13"/>
      <c r="L45" s="13"/>
    </row>
    <row r="46" spans="2:13" s="1" customFormat="1" ht="5.25" customHeight="1" x14ac:dyDescent="0.2"/>
    <row r="47" spans="2:13" s="1" customFormat="1" ht="45.4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24" t="s">
        <v>10</v>
      </c>
      <c r="M47" s="24"/>
    </row>
    <row r="48" spans="2:13" s="1" customFormat="1" ht="19.7" customHeight="1" x14ac:dyDescent="0.2">
      <c r="B48" s="5">
        <v>5</v>
      </c>
      <c r="C48" s="6" t="s">
        <v>11</v>
      </c>
      <c r="D48" s="6" t="s">
        <v>12</v>
      </c>
      <c r="E48" s="7" t="s">
        <v>13</v>
      </c>
      <c r="F48" s="6" t="s">
        <v>14</v>
      </c>
      <c r="G48" s="8">
        <v>885</v>
      </c>
      <c r="H48" s="28">
        <v>0</v>
      </c>
      <c r="I48" s="26">
        <f>ROUND(G48* H48,2)</f>
        <v>0</v>
      </c>
      <c r="J48" s="5">
        <v>8</v>
      </c>
      <c r="K48" s="26">
        <f>ROUND(I48* J48/100,2)</f>
        <v>0</v>
      </c>
      <c r="L48" s="27">
        <f>ROUND(I48+ K48,2)</f>
        <v>0</v>
      </c>
      <c r="M48" s="25"/>
    </row>
    <row r="49" spans="2:13" s="1" customFormat="1" ht="9" customHeight="1" x14ac:dyDescent="0.2"/>
    <row r="50" spans="2:13" s="1" customFormat="1" ht="45.4" customHeight="1" x14ac:dyDescent="0.2">
      <c r="B50" s="2" t="s">
        <v>0</v>
      </c>
      <c r="C50" s="3" t="s">
        <v>1</v>
      </c>
      <c r="D50" s="4" t="s">
        <v>2</v>
      </c>
      <c r="E50" s="4" t="s">
        <v>3</v>
      </c>
      <c r="F50" s="4" t="s">
        <v>4</v>
      </c>
      <c r="G50" s="4" t="s">
        <v>5</v>
      </c>
      <c r="H50" s="4" t="s">
        <v>6</v>
      </c>
      <c r="I50" s="3" t="s">
        <v>7</v>
      </c>
      <c r="J50" s="4" t="s">
        <v>8</v>
      </c>
      <c r="K50" s="4" t="s">
        <v>9</v>
      </c>
      <c r="L50" s="24" t="s">
        <v>10</v>
      </c>
      <c r="M50" s="24"/>
    </row>
    <row r="51" spans="2:13" s="1" customFormat="1" ht="38.85" customHeight="1" x14ac:dyDescent="0.2">
      <c r="B51" s="5">
        <v>6</v>
      </c>
      <c r="C51" s="6" t="s">
        <v>18</v>
      </c>
      <c r="D51" s="6" t="s">
        <v>19</v>
      </c>
      <c r="E51" s="7" t="s">
        <v>20</v>
      </c>
      <c r="F51" s="6" t="s">
        <v>21</v>
      </c>
      <c r="G51" s="8">
        <v>3.62</v>
      </c>
      <c r="H51" s="28">
        <v>0</v>
      </c>
      <c r="I51" s="26">
        <f>ROUND(G51* H51,2)</f>
        <v>0</v>
      </c>
      <c r="J51" s="5">
        <v>8</v>
      </c>
      <c r="K51" s="26">
        <f>ROUND(I51* J51/100,2)</f>
        <v>0</v>
      </c>
      <c r="L51" s="27">
        <f>ROUND(I51+ K51,2)</f>
        <v>0</v>
      </c>
      <c r="M51" s="25"/>
    </row>
    <row r="52" spans="2:13" s="1" customFormat="1" ht="19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25</v>
      </c>
      <c r="G52" s="8">
        <v>4.4000000000000004</v>
      </c>
      <c r="H52" s="28">
        <v>0</v>
      </c>
      <c r="I52" s="26">
        <f>ROUND(G52* H52,2)</f>
        <v>0</v>
      </c>
      <c r="J52" s="5">
        <v>8</v>
      </c>
      <c r="K52" s="26">
        <f>ROUND(I52* J52/100,2)</f>
        <v>0</v>
      </c>
      <c r="L52" s="27">
        <f>ROUND(I52+ K52,2)</f>
        <v>0</v>
      </c>
      <c r="M52" s="25"/>
    </row>
    <row r="53" spans="2:13" s="1" customFormat="1" ht="19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25</v>
      </c>
      <c r="G53" s="8">
        <v>2.9</v>
      </c>
      <c r="H53" s="28">
        <v>0</v>
      </c>
      <c r="I53" s="26">
        <f>ROUND(G53* H53,2)</f>
        <v>0</v>
      </c>
      <c r="J53" s="5">
        <v>8</v>
      </c>
      <c r="K53" s="26">
        <f>ROUND(I53* J53/100,2)</f>
        <v>0</v>
      </c>
      <c r="L53" s="27">
        <f>ROUND(I53+ K53,2)</f>
        <v>0</v>
      </c>
      <c r="M53" s="25"/>
    </row>
    <row r="54" spans="2:13" s="1" customFormat="1" ht="19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25</v>
      </c>
      <c r="G54" s="8">
        <v>21.16</v>
      </c>
      <c r="H54" s="28">
        <v>0</v>
      </c>
      <c r="I54" s="26">
        <f>ROUND(G54* H54,2)</f>
        <v>0</v>
      </c>
      <c r="J54" s="5">
        <v>8</v>
      </c>
      <c r="K54" s="26">
        <f>ROUND(I54* J54/100,2)</f>
        <v>0</v>
      </c>
      <c r="L54" s="27">
        <f>ROUND(I54+ K54,2)</f>
        <v>0</v>
      </c>
      <c r="M54" s="25"/>
    </row>
    <row r="55" spans="2:13" s="1" customFormat="1" ht="19.7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25</v>
      </c>
      <c r="G55" s="8">
        <v>30.28</v>
      </c>
      <c r="H55" s="28">
        <v>0</v>
      </c>
      <c r="I55" s="26">
        <f>ROUND(G55* H55,2)</f>
        <v>0</v>
      </c>
      <c r="J55" s="5">
        <v>8</v>
      </c>
      <c r="K55" s="26">
        <f>ROUND(I55* J55/100,2)</f>
        <v>0</v>
      </c>
      <c r="L55" s="27">
        <f>ROUND(I55+ K55,2)</f>
        <v>0</v>
      </c>
      <c r="M55" s="25"/>
    </row>
    <row r="56" spans="2:13" s="1" customFormat="1" ht="28.7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25</v>
      </c>
      <c r="G56" s="8">
        <v>6.68</v>
      </c>
      <c r="H56" s="28">
        <v>0</v>
      </c>
      <c r="I56" s="26">
        <f>ROUND(G56* H56,2)</f>
        <v>0</v>
      </c>
      <c r="J56" s="5">
        <v>8</v>
      </c>
      <c r="K56" s="26">
        <f>ROUND(I56* J56/100,2)</f>
        <v>0</v>
      </c>
      <c r="L56" s="27">
        <f>ROUND(I56+ K56,2)</f>
        <v>0</v>
      </c>
      <c r="M56" s="25"/>
    </row>
    <row r="57" spans="2:13" s="1" customFormat="1" ht="19.7" customHeight="1" x14ac:dyDescent="0.2">
      <c r="B57" s="5">
        <v>12</v>
      </c>
      <c r="C57" s="6" t="s">
        <v>38</v>
      </c>
      <c r="D57" s="6" t="s">
        <v>39</v>
      </c>
      <c r="E57" s="7" t="s">
        <v>40</v>
      </c>
      <c r="F57" s="6" t="s">
        <v>25</v>
      </c>
      <c r="G57" s="8">
        <v>58.12</v>
      </c>
      <c r="H57" s="28">
        <v>0</v>
      </c>
      <c r="I57" s="26">
        <f>ROUND(G57* H57,2)</f>
        <v>0</v>
      </c>
      <c r="J57" s="5">
        <v>8</v>
      </c>
      <c r="K57" s="26">
        <f>ROUND(I57* J57/100,2)</f>
        <v>0</v>
      </c>
      <c r="L57" s="27">
        <f>ROUND(I57+ K57,2)</f>
        <v>0</v>
      </c>
      <c r="M57" s="25"/>
    </row>
    <row r="58" spans="2:13" s="1" customFormat="1" ht="28.7" customHeight="1" x14ac:dyDescent="0.2">
      <c r="B58" s="5">
        <v>13</v>
      </c>
      <c r="C58" s="6" t="s">
        <v>41</v>
      </c>
      <c r="D58" s="6" t="s">
        <v>42</v>
      </c>
      <c r="E58" s="7" t="s">
        <v>43</v>
      </c>
      <c r="F58" s="6" t="s">
        <v>21</v>
      </c>
      <c r="G58" s="8">
        <v>3</v>
      </c>
      <c r="H58" s="28">
        <v>0</v>
      </c>
      <c r="I58" s="26">
        <f>ROUND(G58* H58,2)</f>
        <v>0</v>
      </c>
      <c r="J58" s="5">
        <v>8</v>
      </c>
      <c r="K58" s="26">
        <f>ROUND(I58* J58/100,2)</f>
        <v>0</v>
      </c>
      <c r="L58" s="27">
        <f>ROUND(I58+ K58,2)</f>
        <v>0</v>
      </c>
      <c r="M58" s="25"/>
    </row>
    <row r="59" spans="2:13" s="1" customFormat="1" ht="28.7" customHeight="1" x14ac:dyDescent="0.2">
      <c r="B59" s="5">
        <v>14</v>
      </c>
      <c r="C59" s="6" t="s">
        <v>44</v>
      </c>
      <c r="D59" s="6" t="s">
        <v>45</v>
      </c>
      <c r="E59" s="7" t="s">
        <v>46</v>
      </c>
      <c r="F59" s="6" t="s">
        <v>21</v>
      </c>
      <c r="G59" s="8">
        <v>3</v>
      </c>
      <c r="H59" s="28">
        <v>0</v>
      </c>
      <c r="I59" s="26">
        <f>ROUND(G59* H59,2)</f>
        <v>0</v>
      </c>
      <c r="J59" s="5">
        <v>8</v>
      </c>
      <c r="K59" s="26">
        <f>ROUND(I59* J59/100,2)</f>
        <v>0</v>
      </c>
      <c r="L59" s="27">
        <f>ROUND(I59+ K59,2)</f>
        <v>0</v>
      </c>
      <c r="M59" s="25"/>
    </row>
    <row r="60" spans="2:13" s="1" customFormat="1" ht="28.7" customHeight="1" x14ac:dyDescent="0.2">
      <c r="B60" s="5">
        <v>15</v>
      </c>
      <c r="C60" s="6" t="s">
        <v>47</v>
      </c>
      <c r="D60" s="6" t="s">
        <v>48</v>
      </c>
      <c r="E60" s="7" t="s">
        <v>49</v>
      </c>
      <c r="F60" s="6" t="s">
        <v>21</v>
      </c>
      <c r="G60" s="8">
        <v>2</v>
      </c>
      <c r="H60" s="28">
        <v>0</v>
      </c>
      <c r="I60" s="26">
        <f>ROUND(G60* H60,2)</f>
        <v>0</v>
      </c>
      <c r="J60" s="5">
        <v>8</v>
      </c>
      <c r="K60" s="26">
        <f>ROUND(I60* J60/100,2)</f>
        <v>0</v>
      </c>
      <c r="L60" s="27">
        <f>ROUND(I60+ K60,2)</f>
        <v>0</v>
      </c>
      <c r="M60" s="25"/>
    </row>
    <row r="61" spans="2:13" s="1" customFormat="1" ht="19.7" customHeight="1" x14ac:dyDescent="0.2">
      <c r="B61" s="5">
        <v>16</v>
      </c>
      <c r="C61" s="6" t="s">
        <v>50</v>
      </c>
      <c r="D61" s="6" t="s">
        <v>51</v>
      </c>
      <c r="E61" s="7" t="s">
        <v>52</v>
      </c>
      <c r="F61" s="6" t="s">
        <v>21</v>
      </c>
      <c r="G61" s="8">
        <v>27.18</v>
      </c>
      <c r="H61" s="28">
        <v>0</v>
      </c>
      <c r="I61" s="26">
        <f>ROUND(G61* H61,2)</f>
        <v>0</v>
      </c>
      <c r="J61" s="5">
        <v>8</v>
      </c>
      <c r="K61" s="26">
        <f>ROUND(I61* J61/100,2)</f>
        <v>0</v>
      </c>
      <c r="L61" s="27">
        <f>ROUND(I61+ K61,2)</f>
        <v>0</v>
      </c>
      <c r="M61" s="25"/>
    </row>
    <row r="62" spans="2:13" s="1" customFormat="1" ht="19.7" customHeight="1" x14ac:dyDescent="0.2">
      <c r="B62" s="5">
        <v>17</v>
      </c>
      <c r="C62" s="6" t="s">
        <v>53</v>
      </c>
      <c r="D62" s="6" t="s">
        <v>54</v>
      </c>
      <c r="E62" s="7" t="s">
        <v>55</v>
      </c>
      <c r="F62" s="6" t="s">
        <v>21</v>
      </c>
      <c r="G62" s="8">
        <v>8.81</v>
      </c>
      <c r="H62" s="28">
        <v>0</v>
      </c>
      <c r="I62" s="26">
        <f>ROUND(G62* H62,2)</f>
        <v>0</v>
      </c>
      <c r="J62" s="5">
        <v>8</v>
      </c>
      <c r="K62" s="26">
        <f>ROUND(I62* J62/100,2)</f>
        <v>0</v>
      </c>
      <c r="L62" s="27">
        <f>ROUND(I62+ K62,2)</f>
        <v>0</v>
      </c>
      <c r="M62" s="25"/>
    </row>
    <row r="63" spans="2:13" s="1" customFormat="1" ht="19.7" customHeight="1" x14ac:dyDescent="0.2">
      <c r="B63" s="5">
        <v>18</v>
      </c>
      <c r="C63" s="6" t="s">
        <v>56</v>
      </c>
      <c r="D63" s="6" t="s">
        <v>57</v>
      </c>
      <c r="E63" s="7" t="s">
        <v>58</v>
      </c>
      <c r="F63" s="6" t="s">
        <v>59</v>
      </c>
      <c r="G63" s="8">
        <v>48.21</v>
      </c>
      <c r="H63" s="28">
        <v>0</v>
      </c>
      <c r="I63" s="26">
        <f>ROUND(G63* H63,2)</f>
        <v>0</v>
      </c>
      <c r="J63" s="5">
        <v>23</v>
      </c>
      <c r="K63" s="26">
        <f>ROUND(I63* J63/100,2)</f>
        <v>0</v>
      </c>
      <c r="L63" s="27">
        <f>ROUND(I63+ K63,2)</f>
        <v>0</v>
      </c>
      <c r="M63" s="25"/>
    </row>
    <row r="64" spans="2:13" s="1" customFormat="1" ht="19.7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63</v>
      </c>
      <c r="G64" s="8">
        <v>38</v>
      </c>
      <c r="H64" s="28">
        <v>0</v>
      </c>
      <c r="I64" s="26">
        <f>ROUND(G64* H64,2)</f>
        <v>0</v>
      </c>
      <c r="J64" s="5">
        <v>23</v>
      </c>
      <c r="K64" s="26">
        <f>ROUND(I64* J64/100,2)</f>
        <v>0</v>
      </c>
      <c r="L64" s="27">
        <f>ROUND(I64+ K64,2)</f>
        <v>0</v>
      </c>
      <c r="M64" s="25"/>
    </row>
    <row r="65" spans="2:13" s="1" customFormat="1" ht="19.7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14</v>
      </c>
      <c r="G65" s="8">
        <v>19</v>
      </c>
      <c r="H65" s="28">
        <v>0</v>
      </c>
      <c r="I65" s="26">
        <f>ROUND(G65* H65,2)</f>
        <v>0</v>
      </c>
      <c r="J65" s="5">
        <v>8</v>
      </c>
      <c r="K65" s="26">
        <f>ROUND(I65* J65/100,2)</f>
        <v>0</v>
      </c>
      <c r="L65" s="27">
        <f>ROUND(I65+ K65,2)</f>
        <v>0</v>
      </c>
      <c r="M65" s="25"/>
    </row>
    <row r="66" spans="2:13" s="1" customFormat="1" ht="28.7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70</v>
      </c>
      <c r="G66" s="8">
        <v>36</v>
      </c>
      <c r="H66" s="28">
        <v>0</v>
      </c>
      <c r="I66" s="26">
        <f>ROUND(G66* H66,2)</f>
        <v>0</v>
      </c>
      <c r="J66" s="5">
        <v>8</v>
      </c>
      <c r="K66" s="26">
        <f>ROUND(I66* J66/100,2)</f>
        <v>0</v>
      </c>
      <c r="L66" s="27">
        <f>ROUND(I66+ K66,2)</f>
        <v>0</v>
      </c>
      <c r="M66" s="25"/>
    </row>
    <row r="67" spans="2:13" s="1" customFormat="1" ht="28.7" customHeight="1" x14ac:dyDescent="0.2">
      <c r="B67" s="5">
        <v>22</v>
      </c>
      <c r="C67" s="6" t="s">
        <v>71</v>
      </c>
      <c r="D67" s="6" t="s">
        <v>72</v>
      </c>
      <c r="E67" s="7" t="s">
        <v>73</v>
      </c>
      <c r="F67" s="6" t="s">
        <v>70</v>
      </c>
      <c r="G67" s="8">
        <v>50</v>
      </c>
      <c r="H67" s="28">
        <v>0</v>
      </c>
      <c r="I67" s="26">
        <f>ROUND(G67* H67,2)</f>
        <v>0</v>
      </c>
      <c r="J67" s="5">
        <v>8</v>
      </c>
      <c r="K67" s="26">
        <f>ROUND(I67* J67/100,2)</f>
        <v>0</v>
      </c>
      <c r="L67" s="27">
        <f>ROUND(I67+ K67,2)</f>
        <v>0</v>
      </c>
      <c r="M67" s="25"/>
    </row>
    <row r="68" spans="2:13" s="1" customFormat="1" ht="19.7" customHeight="1" x14ac:dyDescent="0.2">
      <c r="B68" s="5">
        <v>23</v>
      </c>
      <c r="C68" s="6" t="s">
        <v>74</v>
      </c>
      <c r="D68" s="6" t="s">
        <v>75</v>
      </c>
      <c r="E68" s="7" t="s">
        <v>76</v>
      </c>
      <c r="F68" s="6" t="s">
        <v>70</v>
      </c>
      <c r="G68" s="8">
        <v>50</v>
      </c>
      <c r="H68" s="28">
        <v>0</v>
      </c>
      <c r="I68" s="26">
        <f>ROUND(G68* H68,2)</f>
        <v>0</v>
      </c>
      <c r="J68" s="5">
        <v>8</v>
      </c>
      <c r="K68" s="26">
        <f>ROUND(I68* J68/100,2)</f>
        <v>0</v>
      </c>
      <c r="L68" s="27">
        <f>ROUND(I68+ K68,2)</f>
        <v>0</v>
      </c>
      <c r="M68" s="25"/>
    </row>
    <row r="69" spans="2:13" s="1" customFormat="1" ht="19.7" customHeight="1" x14ac:dyDescent="0.2">
      <c r="B69" s="5">
        <v>24</v>
      </c>
      <c r="C69" s="6" t="s">
        <v>77</v>
      </c>
      <c r="D69" s="6" t="s">
        <v>78</v>
      </c>
      <c r="E69" s="7" t="s">
        <v>79</v>
      </c>
      <c r="F69" s="6" t="s">
        <v>63</v>
      </c>
      <c r="G69" s="8">
        <v>485</v>
      </c>
      <c r="H69" s="28">
        <v>0</v>
      </c>
      <c r="I69" s="26">
        <f>ROUND(G69* H69,2)</f>
        <v>0</v>
      </c>
      <c r="J69" s="5">
        <v>8</v>
      </c>
      <c r="K69" s="26">
        <f>ROUND(I69* J69/100,2)</f>
        <v>0</v>
      </c>
      <c r="L69" s="27">
        <f>ROUND(I69+ K69,2)</f>
        <v>0</v>
      </c>
      <c r="M69" s="25"/>
    </row>
    <row r="70" spans="2:13" s="1" customFormat="1" ht="19.7" customHeight="1" x14ac:dyDescent="0.2">
      <c r="B70" s="5">
        <v>25</v>
      </c>
      <c r="C70" s="6" t="s">
        <v>80</v>
      </c>
      <c r="D70" s="6" t="s">
        <v>81</v>
      </c>
      <c r="E70" s="7" t="s">
        <v>79</v>
      </c>
      <c r="F70" s="6" t="s">
        <v>63</v>
      </c>
      <c r="G70" s="8">
        <v>20</v>
      </c>
      <c r="H70" s="28">
        <v>0</v>
      </c>
      <c r="I70" s="26">
        <f>ROUND(G70* H70,2)</f>
        <v>0</v>
      </c>
      <c r="J70" s="5">
        <v>23</v>
      </c>
      <c r="K70" s="26">
        <f>ROUND(I70* J70/100,2)</f>
        <v>0</v>
      </c>
      <c r="L70" s="27">
        <f>ROUND(I70+ K70,2)</f>
        <v>0</v>
      </c>
      <c r="M70" s="25"/>
    </row>
    <row r="71" spans="2:13" s="1" customFormat="1" ht="19.7" customHeight="1" x14ac:dyDescent="0.2">
      <c r="B71" s="5">
        <v>26</v>
      </c>
      <c r="C71" s="6" t="s">
        <v>82</v>
      </c>
      <c r="D71" s="6" t="s">
        <v>83</v>
      </c>
      <c r="E71" s="7" t="s">
        <v>84</v>
      </c>
      <c r="F71" s="6" t="s">
        <v>63</v>
      </c>
      <c r="G71" s="8">
        <v>58</v>
      </c>
      <c r="H71" s="28">
        <v>0</v>
      </c>
      <c r="I71" s="26">
        <f>ROUND(G71* H71,2)</f>
        <v>0</v>
      </c>
      <c r="J71" s="5">
        <v>8</v>
      </c>
      <c r="K71" s="26">
        <f>ROUND(I71* J71/100,2)</f>
        <v>0</v>
      </c>
      <c r="L71" s="27">
        <f>ROUND(I71+ K71,2)</f>
        <v>0</v>
      </c>
      <c r="M71" s="25"/>
    </row>
    <row r="72" spans="2:13" s="1" customFormat="1" ht="19.7" customHeight="1" x14ac:dyDescent="0.2">
      <c r="B72" s="5">
        <v>27</v>
      </c>
      <c r="C72" s="6" t="s">
        <v>85</v>
      </c>
      <c r="D72" s="6" t="s">
        <v>86</v>
      </c>
      <c r="E72" s="7" t="s">
        <v>87</v>
      </c>
      <c r="F72" s="6" t="s">
        <v>63</v>
      </c>
      <c r="G72" s="8">
        <v>62</v>
      </c>
      <c r="H72" s="28">
        <v>0</v>
      </c>
      <c r="I72" s="26">
        <f>ROUND(G72* H72,2)</f>
        <v>0</v>
      </c>
      <c r="J72" s="5">
        <v>8</v>
      </c>
      <c r="K72" s="26">
        <f>ROUND(I72* J72/100,2)</f>
        <v>0</v>
      </c>
      <c r="L72" s="27">
        <f>ROUND(I72+ K72,2)</f>
        <v>0</v>
      </c>
      <c r="M72" s="25"/>
    </row>
    <row r="73" spans="2:13" s="1" customFormat="1" ht="19.7" customHeight="1" x14ac:dyDescent="0.2">
      <c r="B73" s="5">
        <v>28</v>
      </c>
      <c r="C73" s="6" t="s">
        <v>88</v>
      </c>
      <c r="D73" s="6" t="s">
        <v>89</v>
      </c>
      <c r="E73" s="7" t="s">
        <v>87</v>
      </c>
      <c r="F73" s="6" t="s">
        <v>63</v>
      </c>
      <c r="G73" s="8">
        <v>4</v>
      </c>
      <c r="H73" s="28">
        <v>0</v>
      </c>
      <c r="I73" s="26">
        <f>ROUND(G73* H73,2)</f>
        <v>0</v>
      </c>
      <c r="J73" s="5">
        <v>23</v>
      </c>
      <c r="K73" s="26">
        <f>ROUND(I73* J73/100,2)</f>
        <v>0</v>
      </c>
      <c r="L73" s="27">
        <f>ROUND(I73+ K73,2)</f>
        <v>0</v>
      </c>
      <c r="M73" s="25"/>
    </row>
    <row r="74" spans="2:13" s="1" customFormat="1" ht="19.7" customHeight="1" x14ac:dyDescent="0.2">
      <c r="B74" s="5">
        <v>29</v>
      </c>
      <c r="C74" s="6" t="s">
        <v>90</v>
      </c>
      <c r="D74" s="6" t="s">
        <v>91</v>
      </c>
      <c r="E74" s="7" t="s">
        <v>92</v>
      </c>
      <c r="F74" s="6" t="s">
        <v>21</v>
      </c>
      <c r="G74" s="8">
        <v>3.93</v>
      </c>
      <c r="H74" s="28">
        <v>0</v>
      </c>
      <c r="I74" s="26">
        <f>ROUND(G74* H74,2)</f>
        <v>0</v>
      </c>
      <c r="J74" s="5">
        <v>8</v>
      </c>
      <c r="K74" s="26">
        <f>ROUND(I74* J74/100,2)</f>
        <v>0</v>
      </c>
      <c r="L74" s="27">
        <f>ROUND(I74+ K74,2)</f>
        <v>0</v>
      </c>
      <c r="M74" s="25"/>
    </row>
    <row r="75" spans="2:13" s="1" customFormat="1" ht="19.7" customHeight="1" x14ac:dyDescent="0.2">
      <c r="B75" s="5">
        <v>30</v>
      </c>
      <c r="C75" s="6" t="s">
        <v>93</v>
      </c>
      <c r="D75" s="6" t="s">
        <v>94</v>
      </c>
      <c r="E75" s="7" t="s">
        <v>79</v>
      </c>
      <c r="F75" s="6" t="s">
        <v>63</v>
      </c>
      <c r="G75" s="8">
        <v>22</v>
      </c>
      <c r="H75" s="28">
        <v>0</v>
      </c>
      <c r="I75" s="26">
        <f>ROUND(G75* H75,2)</f>
        <v>0</v>
      </c>
      <c r="J75" s="5">
        <v>8</v>
      </c>
      <c r="K75" s="26">
        <f>ROUND(I75* J75/100,2)</f>
        <v>0</v>
      </c>
      <c r="L75" s="27">
        <f>ROUND(I75+ K75,2)</f>
        <v>0</v>
      </c>
      <c r="M75" s="25"/>
    </row>
    <row r="76" spans="2:13" s="1" customFormat="1" ht="19.7" customHeight="1" x14ac:dyDescent="0.2">
      <c r="B76" s="5">
        <v>31</v>
      </c>
      <c r="C76" s="6" t="s">
        <v>95</v>
      </c>
      <c r="D76" s="6" t="s">
        <v>96</v>
      </c>
      <c r="E76" s="7" t="s">
        <v>97</v>
      </c>
      <c r="F76" s="6" t="s">
        <v>63</v>
      </c>
      <c r="G76" s="8">
        <v>9</v>
      </c>
      <c r="H76" s="28">
        <v>0</v>
      </c>
      <c r="I76" s="26">
        <f>ROUND(G76* H76,2)</f>
        <v>0</v>
      </c>
      <c r="J76" s="5">
        <v>8</v>
      </c>
      <c r="K76" s="26">
        <f>ROUND(I76* J76/100,2)</f>
        <v>0</v>
      </c>
      <c r="L76" s="27">
        <f>ROUND(I76+ K76,2)</f>
        <v>0</v>
      </c>
      <c r="M76" s="25"/>
    </row>
    <row r="77" spans="2:13" s="1" customFormat="1" ht="19.7" customHeight="1" x14ac:dyDescent="0.2">
      <c r="B77" s="5">
        <v>32</v>
      </c>
      <c r="C77" s="6" t="s">
        <v>98</v>
      </c>
      <c r="D77" s="6" t="s">
        <v>99</v>
      </c>
      <c r="E77" s="7" t="s">
        <v>87</v>
      </c>
      <c r="F77" s="6" t="s">
        <v>63</v>
      </c>
      <c r="G77" s="8">
        <v>18</v>
      </c>
      <c r="H77" s="28">
        <v>0</v>
      </c>
      <c r="I77" s="26">
        <f>ROUND(G77* H77,2)</f>
        <v>0</v>
      </c>
      <c r="J77" s="5">
        <v>8</v>
      </c>
      <c r="K77" s="26">
        <f>ROUND(I77* J77/100,2)</f>
        <v>0</v>
      </c>
      <c r="L77" s="27">
        <f>ROUND(I77+ K77,2)</f>
        <v>0</v>
      </c>
      <c r="M77" s="25"/>
    </row>
    <row r="78" spans="2:13" s="1" customFormat="1" ht="55.9" customHeight="1" x14ac:dyDescent="0.2"/>
    <row r="79" spans="2:13" s="1" customFormat="1" ht="21.4" customHeight="1" x14ac:dyDescent="0.2">
      <c r="B79" s="15" t="s">
        <v>100</v>
      </c>
      <c r="C79" s="15"/>
      <c r="D79" s="15"/>
      <c r="E79" s="15"/>
      <c r="F79" s="29">
        <f>ROUND(I32+I37+I42+I43+I48+I51+I52+I53+I54+I55+I56+I57+I58+I59+I60+I61+I62+I63+I64+I65+I66+I67+I68+I69+I70+I71+I72+I73+I74+I75+I76+I77,2)</f>
        <v>0</v>
      </c>
      <c r="G79" s="30"/>
      <c r="H79" s="30"/>
      <c r="I79" s="30"/>
      <c r="J79" s="30"/>
      <c r="K79" s="30"/>
      <c r="L79" s="30"/>
      <c r="M79" s="31"/>
    </row>
    <row r="80" spans="2:13" s="1" customFormat="1" ht="21.4" customHeight="1" x14ac:dyDescent="0.2">
      <c r="B80" s="15" t="s">
        <v>101</v>
      </c>
      <c r="C80" s="15"/>
      <c r="D80" s="15"/>
      <c r="E80" s="15"/>
      <c r="F80" s="32">
        <f>ROUND(L32+L37+L42+L43+L48+L51+L52+L53+L54+L55+L56+L57+L58+L59+L60+L61+L62+L63+L64+L65+L66+L67+L68+L69+L70+L71+L72+L73+L74+L75+L76+L77,2)</f>
        <v>0</v>
      </c>
      <c r="G80" s="33"/>
      <c r="H80" s="33"/>
      <c r="I80" s="33"/>
      <c r="J80" s="33"/>
      <c r="K80" s="33"/>
      <c r="L80" s="33"/>
      <c r="M80" s="34"/>
    </row>
    <row r="81" spans="2:14" s="1" customFormat="1" ht="11.1" customHeight="1" x14ac:dyDescent="0.2"/>
    <row r="82" spans="2:14" s="1" customFormat="1" ht="80.099999999999994" customHeight="1" x14ac:dyDescent="0.2">
      <c r="B82" s="36" t="s">
        <v>119</v>
      </c>
      <c r="C82" s="36"/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</row>
    <row r="83" spans="2:14" s="1" customFormat="1" ht="2.65" customHeight="1" x14ac:dyDescent="0.2"/>
    <row r="84" spans="2:14" s="1" customFormat="1" ht="110.1" customHeight="1" x14ac:dyDescent="0.2">
      <c r="B84" s="36" t="s">
        <v>120</v>
      </c>
      <c r="C84" s="36"/>
      <c r="D84" s="36"/>
      <c r="E84" s="36"/>
      <c r="F84" s="36"/>
      <c r="G84" s="36"/>
      <c r="H84" s="36"/>
      <c r="I84" s="36"/>
      <c r="J84" s="36"/>
      <c r="K84" s="36"/>
      <c r="L84" s="36"/>
      <c r="M84" s="36"/>
      <c r="N84" s="36"/>
    </row>
    <row r="85" spans="2:14" s="1" customFormat="1" ht="5.25" customHeight="1" x14ac:dyDescent="0.2"/>
    <row r="86" spans="2:14" s="1" customFormat="1" ht="110.1" customHeight="1" x14ac:dyDescent="0.2">
      <c r="B86" s="10" t="s">
        <v>121</v>
      </c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</row>
    <row r="87" spans="2:14" s="1" customFormat="1" ht="5.25" customHeight="1" x14ac:dyDescent="0.2"/>
    <row r="88" spans="2:14" s="1" customFormat="1" ht="37.9" customHeight="1" x14ac:dyDescent="0.2">
      <c r="C88" s="17" t="s">
        <v>102</v>
      </c>
      <c r="D88" s="17"/>
      <c r="E88" s="17"/>
      <c r="F88" s="19" t="s">
        <v>103</v>
      </c>
      <c r="G88" s="19"/>
      <c r="H88" s="19"/>
      <c r="I88" s="19"/>
      <c r="J88" s="19"/>
      <c r="K88" s="19"/>
      <c r="L88" s="19"/>
    </row>
    <row r="89" spans="2:14" s="1" customFormat="1" ht="28.7" customHeight="1" x14ac:dyDescent="0.2">
      <c r="C89" s="16"/>
      <c r="D89" s="16"/>
      <c r="E89" s="16"/>
      <c r="F89" s="16"/>
      <c r="G89" s="16"/>
      <c r="H89" s="16"/>
      <c r="I89" s="16"/>
      <c r="J89" s="16"/>
      <c r="K89" s="16"/>
      <c r="L89" s="16"/>
    </row>
    <row r="90" spans="2:14" s="1" customFormat="1" ht="28.7" customHeight="1" x14ac:dyDescent="0.2">
      <c r="C90" s="16"/>
      <c r="D90" s="16"/>
      <c r="E90" s="16"/>
      <c r="F90" s="16"/>
      <c r="G90" s="16"/>
      <c r="H90" s="16"/>
      <c r="I90" s="16"/>
      <c r="J90" s="16"/>
      <c r="K90" s="16"/>
      <c r="L90" s="16"/>
    </row>
    <row r="91" spans="2:14" s="1" customFormat="1" ht="28.7" customHeight="1" x14ac:dyDescent="0.2">
      <c r="C91" s="16"/>
      <c r="D91" s="16"/>
      <c r="E91" s="16"/>
      <c r="F91" s="16"/>
      <c r="G91" s="16"/>
      <c r="H91" s="16"/>
      <c r="I91" s="16"/>
      <c r="J91" s="16"/>
      <c r="K91" s="16"/>
      <c r="L91" s="16"/>
    </row>
    <row r="92" spans="2:14" s="1" customFormat="1" ht="28.7" customHeight="1" x14ac:dyDescent="0.2">
      <c r="C92" s="16"/>
      <c r="D92" s="16"/>
      <c r="E92" s="16"/>
      <c r="F92" s="16"/>
      <c r="G92" s="16"/>
      <c r="H92" s="16"/>
      <c r="I92" s="16"/>
      <c r="J92" s="16"/>
      <c r="K92" s="16"/>
      <c r="L92" s="16"/>
    </row>
    <row r="93" spans="2:14" s="1" customFormat="1" ht="2.65" customHeight="1" x14ac:dyDescent="0.2"/>
    <row r="94" spans="2:14" s="1" customFormat="1" ht="203.1" customHeight="1" x14ac:dyDescent="0.2">
      <c r="B94" s="36" t="s">
        <v>122</v>
      </c>
      <c r="C94" s="36"/>
      <c r="D94" s="36"/>
      <c r="E94" s="36"/>
      <c r="F94" s="36"/>
      <c r="G94" s="36"/>
      <c r="H94" s="36"/>
      <c r="I94" s="36"/>
      <c r="J94" s="36"/>
      <c r="K94" s="36"/>
      <c r="L94" s="36"/>
      <c r="M94" s="36"/>
      <c r="N94" s="36"/>
    </row>
    <row r="95" spans="2:14" s="1" customFormat="1" ht="2.65" customHeight="1" x14ac:dyDescent="0.2"/>
    <row r="96" spans="2:14" s="1" customFormat="1" ht="36.950000000000003" customHeight="1" x14ac:dyDescent="0.2">
      <c r="B96" s="37" t="s">
        <v>123</v>
      </c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</row>
    <row r="97" spans="2:14" s="1" customFormat="1" ht="2.65" customHeight="1" x14ac:dyDescent="0.2"/>
    <row r="98" spans="2:14" s="1" customFormat="1" ht="37.9" customHeight="1" x14ac:dyDescent="0.2">
      <c r="C98" s="17" t="s">
        <v>104</v>
      </c>
      <c r="D98" s="17"/>
      <c r="E98" s="17"/>
      <c r="F98" s="20" t="s">
        <v>105</v>
      </c>
      <c r="G98" s="20"/>
      <c r="H98" s="20"/>
      <c r="I98" s="20"/>
      <c r="J98" s="20"/>
      <c r="K98" s="20"/>
      <c r="L98" s="20"/>
    </row>
    <row r="99" spans="2:14" s="1" customFormat="1" ht="28.7" customHeight="1" x14ac:dyDescent="0.2">
      <c r="C99" s="16"/>
      <c r="D99" s="16"/>
      <c r="E99" s="16"/>
      <c r="F99" s="16"/>
      <c r="G99" s="16"/>
      <c r="H99" s="16"/>
      <c r="I99" s="16"/>
      <c r="J99" s="16"/>
      <c r="K99" s="16"/>
      <c r="L99" s="16"/>
    </row>
    <row r="100" spans="2:14" s="1" customFormat="1" ht="28.7" customHeight="1" x14ac:dyDescent="0.2">
      <c r="C100" s="16"/>
      <c r="D100" s="16"/>
      <c r="E100" s="16"/>
      <c r="F100" s="16"/>
      <c r="G100" s="16"/>
      <c r="H100" s="16"/>
      <c r="I100" s="16"/>
      <c r="J100" s="16"/>
      <c r="K100" s="16"/>
      <c r="L100" s="16"/>
    </row>
    <row r="101" spans="2:14" s="1" customFormat="1" ht="28.7" customHeight="1" x14ac:dyDescent="0.2">
      <c r="C101" s="16"/>
      <c r="D101" s="16"/>
      <c r="E101" s="16"/>
      <c r="F101" s="16"/>
      <c r="G101" s="16"/>
      <c r="H101" s="16"/>
      <c r="I101" s="16"/>
      <c r="J101" s="16"/>
      <c r="K101" s="16"/>
      <c r="L101" s="16"/>
    </row>
    <row r="102" spans="2:14" s="1" customFormat="1" ht="28.7" customHeight="1" x14ac:dyDescent="0.2">
      <c r="C102" s="16"/>
      <c r="D102" s="16"/>
      <c r="E102" s="16"/>
      <c r="F102" s="16"/>
      <c r="G102" s="16"/>
      <c r="H102" s="16"/>
      <c r="I102" s="16"/>
      <c r="J102" s="16"/>
      <c r="K102" s="16"/>
      <c r="L102" s="16"/>
    </row>
    <row r="103" spans="2:14" s="1" customFormat="1" ht="2.65" customHeight="1" x14ac:dyDescent="0.2"/>
    <row r="104" spans="2:14" s="1" customFormat="1" ht="159.94999999999999" customHeight="1" x14ac:dyDescent="0.2">
      <c r="B104" s="36" t="s">
        <v>124</v>
      </c>
      <c r="C104" s="36"/>
      <c r="D104" s="36"/>
      <c r="E104" s="36"/>
      <c r="F104" s="36"/>
      <c r="G104" s="36"/>
      <c r="H104" s="36"/>
      <c r="I104" s="36"/>
      <c r="J104" s="36"/>
      <c r="K104" s="36"/>
      <c r="L104" s="36"/>
      <c r="M104" s="36"/>
      <c r="N104" s="36"/>
    </row>
    <row r="105" spans="2:14" s="1" customFormat="1" ht="2.65" customHeight="1" x14ac:dyDescent="0.2"/>
    <row r="106" spans="2:14" s="1" customFormat="1" ht="54.95" customHeight="1" x14ac:dyDescent="0.2">
      <c r="B106" s="36" t="s">
        <v>125</v>
      </c>
      <c r="C106" s="36"/>
      <c r="D106" s="36"/>
      <c r="E106" s="36"/>
      <c r="F106" s="36"/>
      <c r="G106" s="36"/>
      <c r="H106" s="36"/>
      <c r="I106" s="36"/>
      <c r="J106" s="36"/>
      <c r="K106" s="36"/>
      <c r="L106" s="36"/>
      <c r="M106" s="36"/>
      <c r="N106" s="36"/>
    </row>
    <row r="107" spans="2:14" s="1" customFormat="1" ht="2.65" customHeight="1" x14ac:dyDescent="0.2"/>
    <row r="108" spans="2:14" s="1" customFormat="1" ht="60" customHeight="1" x14ac:dyDescent="0.2">
      <c r="B108" s="10" t="s">
        <v>126</v>
      </c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</row>
    <row r="109" spans="2:14" s="1" customFormat="1" ht="2.65" customHeight="1" x14ac:dyDescent="0.2"/>
    <row r="110" spans="2:14" s="1" customFormat="1" ht="48" customHeight="1" x14ac:dyDescent="0.2">
      <c r="B110" s="10" t="s">
        <v>127</v>
      </c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</row>
    <row r="111" spans="2:14" s="1" customFormat="1" ht="2.65" customHeight="1" x14ac:dyDescent="0.2"/>
    <row r="112" spans="2:14" s="1" customFormat="1" ht="125.1" customHeight="1" x14ac:dyDescent="0.2">
      <c r="B112" s="36" t="s">
        <v>128</v>
      </c>
      <c r="C112" s="36"/>
      <c r="D112" s="36"/>
      <c r="E112" s="36"/>
      <c r="F112" s="36"/>
      <c r="G112" s="36"/>
      <c r="H112" s="36"/>
      <c r="I112" s="36"/>
      <c r="J112" s="36"/>
      <c r="K112" s="36"/>
      <c r="L112" s="36"/>
      <c r="M112" s="36"/>
      <c r="N112" s="36"/>
    </row>
    <row r="113" spans="2:14" s="1" customFormat="1" ht="2.65" customHeight="1" x14ac:dyDescent="0.2"/>
    <row r="114" spans="2:14" s="1" customFormat="1" ht="84.95" customHeight="1" x14ac:dyDescent="0.2">
      <c r="B114" s="36" t="s">
        <v>129</v>
      </c>
      <c r="C114" s="36"/>
      <c r="D114" s="36"/>
      <c r="E114" s="36"/>
      <c r="F114" s="36"/>
      <c r="G114" s="36"/>
      <c r="H114" s="36"/>
      <c r="I114" s="36"/>
      <c r="J114" s="36"/>
      <c r="K114" s="36"/>
      <c r="L114" s="36"/>
      <c r="M114" s="36"/>
      <c r="N114" s="36"/>
    </row>
    <row r="115" spans="2:14" s="1" customFormat="1" ht="86.85" customHeight="1" x14ac:dyDescent="0.2"/>
    <row r="116" spans="2:14" s="1" customFormat="1" ht="17.649999999999999" customHeight="1" x14ac:dyDescent="0.2">
      <c r="J116" s="22" t="s">
        <v>130</v>
      </c>
      <c r="K116" s="22"/>
      <c r="L116" s="22"/>
    </row>
    <row r="117" spans="2:14" s="1" customFormat="1" ht="145.15" customHeight="1" x14ac:dyDescent="0.2"/>
    <row r="118" spans="2:14" s="1" customFormat="1" ht="81.599999999999994" customHeight="1" x14ac:dyDescent="0.2">
      <c r="B118" s="11" t="s">
        <v>131</v>
      </c>
      <c r="C118" s="11"/>
      <c r="D118" s="11"/>
      <c r="E118" s="11"/>
      <c r="F118" s="11"/>
      <c r="G118" s="11"/>
      <c r="H118" s="11"/>
      <c r="I118" s="11"/>
      <c r="J118" s="11"/>
      <c r="K118" s="11"/>
    </row>
  </sheetData>
  <mergeCells count="94">
    <mergeCell ref="L76:M76"/>
    <mergeCell ref="L77:M77"/>
    <mergeCell ref="B3:E3"/>
    <mergeCell ref="B5:E5"/>
    <mergeCell ref="B7:E7"/>
    <mergeCell ref="L71:M71"/>
    <mergeCell ref="L72:M72"/>
    <mergeCell ref="L73:M73"/>
    <mergeCell ref="L74:M74"/>
    <mergeCell ref="L75:M75"/>
    <mergeCell ref="L66:M66"/>
    <mergeCell ref="L67:M67"/>
    <mergeCell ref="L68:M68"/>
    <mergeCell ref="L69:M69"/>
    <mergeCell ref="L70:M70"/>
    <mergeCell ref="L61:M61"/>
    <mergeCell ref="L62:M62"/>
    <mergeCell ref="L63:M63"/>
    <mergeCell ref="L64:M64"/>
    <mergeCell ref="L65:M65"/>
    <mergeCell ref="J2:P2"/>
    <mergeCell ref="L31:M31"/>
    <mergeCell ref="L32:M32"/>
    <mergeCell ref="L36:M36"/>
    <mergeCell ref="L37:M37"/>
    <mergeCell ref="F92:L92"/>
    <mergeCell ref="F98:L98"/>
    <mergeCell ref="F99:L99"/>
    <mergeCell ref="H11:O12"/>
    <mergeCell ref="J116:L116"/>
    <mergeCell ref="L41:M41"/>
    <mergeCell ref="L42:M42"/>
    <mergeCell ref="L43:M43"/>
    <mergeCell ref="L47:M47"/>
    <mergeCell ref="L48:M48"/>
    <mergeCell ref="L50:M50"/>
    <mergeCell ref="L51:M51"/>
    <mergeCell ref="L52:M52"/>
    <mergeCell ref="L53:M53"/>
    <mergeCell ref="L54:M54"/>
    <mergeCell ref="L55:M55"/>
    <mergeCell ref="F80:M80"/>
    <mergeCell ref="F88:L88"/>
    <mergeCell ref="F89:L89"/>
    <mergeCell ref="F90:L90"/>
    <mergeCell ref="F91:L91"/>
    <mergeCell ref="B4:E4"/>
    <mergeCell ref="B45:L45"/>
    <mergeCell ref="B6:E6"/>
    <mergeCell ref="B79:E79"/>
    <mergeCell ref="B8:E8"/>
    <mergeCell ref="C16:E16"/>
    <mergeCell ref="C18:E18"/>
    <mergeCell ref="C20:E20"/>
    <mergeCell ref="C22:E22"/>
    <mergeCell ref="F14:I14"/>
    <mergeCell ref="F79:M79"/>
    <mergeCell ref="L56:M56"/>
    <mergeCell ref="L57:M57"/>
    <mergeCell ref="L58:M58"/>
    <mergeCell ref="L59:M59"/>
    <mergeCell ref="L60:M60"/>
    <mergeCell ref="B112:N112"/>
    <mergeCell ref="B114:N114"/>
    <mergeCell ref="B118:K118"/>
    <mergeCell ref="B24:M24"/>
    <mergeCell ref="B26:M26"/>
    <mergeCell ref="B29:L29"/>
    <mergeCell ref="B34:L34"/>
    <mergeCell ref="B39:L39"/>
    <mergeCell ref="B80:E80"/>
    <mergeCell ref="B82:N82"/>
    <mergeCell ref="B84:N84"/>
    <mergeCell ref="B86:N86"/>
    <mergeCell ref="B94:N94"/>
    <mergeCell ref="B96:N96"/>
    <mergeCell ref="C100:E100"/>
    <mergeCell ref="C101:E101"/>
    <mergeCell ref="B10:E11"/>
    <mergeCell ref="B104:N104"/>
    <mergeCell ref="B106:N106"/>
    <mergeCell ref="B108:N108"/>
    <mergeCell ref="B110:N110"/>
    <mergeCell ref="C102:E102"/>
    <mergeCell ref="C88:E88"/>
    <mergeCell ref="C89:E89"/>
    <mergeCell ref="C90:E90"/>
    <mergeCell ref="C91:E91"/>
    <mergeCell ref="C92:E92"/>
    <mergeCell ref="C98:E98"/>
    <mergeCell ref="C99:E99"/>
    <mergeCell ref="F100:L100"/>
    <mergeCell ref="F101:L101"/>
    <mergeCell ref="F102:L102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2025-10-24T06:11:44Z</dcterms:created>
  <dcterms:modified xsi:type="dcterms:W3CDTF">2025-10-24T06:15:34Z</dcterms:modified>
</cp:coreProperties>
</file>